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1" l="1"/>
  <c r="E74" i="1"/>
  <c r="H74" i="1" s="1"/>
  <c r="H73" i="1"/>
  <c r="E73" i="1"/>
  <c r="E72" i="1"/>
  <c r="H72" i="1" s="1"/>
  <c r="H71" i="1"/>
  <c r="E71" i="1"/>
  <c r="E70" i="1"/>
  <c r="E68" i="1" s="1"/>
  <c r="H69" i="1"/>
  <c r="E69" i="1"/>
  <c r="G68" i="1"/>
  <c r="F68" i="1"/>
  <c r="D68" i="1"/>
  <c r="C68" i="1"/>
  <c r="H67" i="1"/>
  <c r="E67" i="1"/>
  <c r="E66" i="1"/>
  <c r="E64" i="1" s="1"/>
  <c r="H65" i="1"/>
  <c r="E65" i="1"/>
  <c r="G64" i="1"/>
  <c r="F64" i="1"/>
  <c r="D64" i="1"/>
  <c r="C64" i="1"/>
  <c r="H63" i="1"/>
  <c r="E63" i="1"/>
  <c r="E62" i="1"/>
  <c r="H62" i="1" s="1"/>
  <c r="H61" i="1"/>
  <c r="E61" i="1"/>
  <c r="E60" i="1"/>
  <c r="H60" i="1" s="1"/>
  <c r="H59" i="1"/>
  <c r="E59" i="1"/>
  <c r="E58" i="1"/>
  <c r="E56" i="1" s="1"/>
  <c r="H57" i="1"/>
  <c r="E57" i="1"/>
  <c r="G56" i="1"/>
  <c r="F56" i="1"/>
  <c r="D56" i="1"/>
  <c r="C56" i="1"/>
  <c r="H55" i="1"/>
  <c r="E55" i="1"/>
  <c r="E54" i="1"/>
  <c r="E52" i="1" s="1"/>
  <c r="H53" i="1"/>
  <c r="E53" i="1"/>
  <c r="G52" i="1"/>
  <c r="F52" i="1"/>
  <c r="D52" i="1"/>
  <c r="C52" i="1"/>
  <c r="H51" i="1"/>
  <c r="E51" i="1"/>
  <c r="E50" i="1"/>
  <c r="H50" i="1" s="1"/>
  <c r="H49" i="1"/>
  <c r="E49" i="1"/>
  <c r="E48" i="1"/>
  <c r="H48" i="1" s="1"/>
  <c r="H47" i="1"/>
  <c r="E47" i="1"/>
  <c r="E46" i="1"/>
  <c r="H46" i="1" s="1"/>
  <c r="H45" i="1"/>
  <c r="E45" i="1"/>
  <c r="E44" i="1"/>
  <c r="E42" i="1" s="1"/>
  <c r="H43" i="1"/>
  <c r="E43" i="1"/>
  <c r="G42" i="1"/>
  <c r="F42" i="1"/>
  <c r="D42" i="1"/>
  <c r="C42" i="1"/>
  <c r="H41" i="1"/>
  <c r="E41" i="1"/>
  <c r="E40" i="1"/>
  <c r="H40" i="1" s="1"/>
  <c r="H39" i="1"/>
  <c r="E39" i="1"/>
  <c r="E38" i="1"/>
  <c r="H38" i="1" s="1"/>
  <c r="H37" i="1"/>
  <c r="E37" i="1"/>
  <c r="E36" i="1"/>
  <c r="H36" i="1" s="1"/>
  <c r="H35" i="1"/>
  <c r="E35" i="1"/>
  <c r="E34" i="1"/>
  <c r="E32" i="1" s="1"/>
  <c r="H33" i="1"/>
  <c r="E33" i="1"/>
  <c r="G32" i="1"/>
  <c r="F32" i="1"/>
  <c r="D32" i="1"/>
  <c r="C32" i="1"/>
  <c r="H31" i="1"/>
  <c r="E31" i="1"/>
  <c r="E30" i="1"/>
  <c r="H30" i="1" s="1"/>
  <c r="H29" i="1"/>
  <c r="E29" i="1"/>
  <c r="E28" i="1"/>
  <c r="H28" i="1" s="1"/>
  <c r="H27" i="1"/>
  <c r="E27" i="1"/>
  <c r="E26" i="1"/>
  <c r="H26" i="1" s="1"/>
  <c r="H25" i="1"/>
  <c r="E25" i="1"/>
  <c r="E24" i="1"/>
  <c r="E22" i="1" s="1"/>
  <c r="H23" i="1"/>
  <c r="E23" i="1"/>
  <c r="G22" i="1"/>
  <c r="F22" i="1"/>
  <c r="D22" i="1"/>
  <c r="C22" i="1"/>
  <c r="H21" i="1"/>
  <c r="E21" i="1"/>
  <c r="E20" i="1"/>
  <c r="H20" i="1" s="1"/>
  <c r="H19" i="1"/>
  <c r="E19" i="1"/>
  <c r="E18" i="1"/>
  <c r="H18" i="1" s="1"/>
  <c r="H17" i="1"/>
  <c r="E17" i="1"/>
  <c r="E16" i="1"/>
  <c r="H16" i="1" s="1"/>
  <c r="H15" i="1"/>
  <c r="E15" i="1"/>
  <c r="E14" i="1"/>
  <c r="E12" i="1" s="1"/>
  <c r="H13" i="1"/>
  <c r="E13" i="1"/>
  <c r="G12" i="1"/>
  <c r="F12" i="1"/>
  <c r="D12" i="1"/>
  <c r="C12" i="1"/>
  <c r="H11" i="1"/>
  <c r="E11" i="1"/>
  <c r="E10" i="1"/>
  <c r="H10" i="1" s="1"/>
  <c r="H9" i="1"/>
  <c r="E9" i="1"/>
  <c r="E8" i="1"/>
  <c r="H8" i="1" s="1"/>
  <c r="H7" i="1"/>
  <c r="E7" i="1"/>
  <c r="E6" i="1"/>
  <c r="E4" i="1" s="1"/>
  <c r="E3" i="1" s="1"/>
  <c r="H5" i="1"/>
  <c r="E5" i="1"/>
  <c r="G4" i="1"/>
  <c r="G3" i="1" s="1"/>
  <c r="F4" i="1"/>
  <c r="F3" i="1" s="1"/>
  <c r="D4" i="1"/>
  <c r="C4" i="1"/>
  <c r="C3" i="1" s="1"/>
  <c r="D3" i="1"/>
  <c r="H32" i="1" l="1"/>
  <c r="H22" i="1"/>
  <c r="H4" i="1"/>
  <c r="H6" i="1"/>
  <c r="H14" i="1"/>
  <c r="H12" i="1" s="1"/>
  <c r="H24" i="1"/>
  <c r="H34" i="1"/>
  <c r="H44" i="1"/>
  <c r="H42" i="1" s="1"/>
  <c r="H54" i="1"/>
  <c r="H52" i="1" s="1"/>
  <c r="H58" i="1"/>
  <c r="H56" i="1" s="1"/>
  <c r="H66" i="1"/>
  <c r="H64" i="1" s="1"/>
  <c r="H70" i="1"/>
  <c r="H68" i="1" s="1"/>
  <c r="H3" i="1" l="1"/>
</calcChain>
</file>

<file path=xl/sharedStrings.xml><?xml version="1.0" encoding="utf-8"?>
<sst xmlns="http://schemas.openxmlformats.org/spreadsheetml/2006/main" count="82" uniqueCount="82">
  <si>
    <t>INSTITUTO TECNOLOGICO SUPERIOR DE SALVATIERRA
ESTADO ANALÍTICO DEL EJERCICIO DEL PRESUPUESTO DE EGRESOS POR OBJETO DEL GASTO (CAPÍTULO Y CONCEPTO)
AL 31 DE MARZO DEL 2017</t>
  </si>
  <si>
    <t>COG</t>
  </si>
  <si>
    <t>CONCEPTO</t>
  </si>
  <si>
    <t>APROBADO</t>
  </si>
  <si>
    <t>AMPLIACIONES / REDUCCIONES</t>
  </si>
  <si>
    <t>MODIFICADO</t>
  </si>
  <si>
    <t>DEVENGADO</t>
  </si>
  <si>
    <t>PAGADO</t>
  </si>
  <si>
    <t>SUBEJERCICIO</t>
  </si>
  <si>
    <t>PRESUPUESTO DE EGRESOS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</si>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</sst>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2" fillId="2" borderId="4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 applyProtection="1">
      <alignment horizontal="center" vertical="top"/>
      <protection hidden="1"/>
    </xf>
    <xf numFmtId="0" fontId="4" fillId="0" borderId="6" xfId="1" applyFont="1" applyFill="1" applyBorder="1" applyAlignment="1" applyProtection="1"/>
    <xf numFmtId="4" fontId="5" fillId="0" borderId="6" xfId="0" applyNumberFormat="1" applyFont="1" applyFill="1" applyBorder="1" applyAlignment="1" applyProtection="1">
      <alignment horizontal="right"/>
      <protection locked="0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164" fontId="0" fillId="0" borderId="0" xfId="0" applyNumberFormat="1" applyFont="1" applyBorder="1" applyProtection="1">
      <protection locked="0"/>
    </xf>
    <xf numFmtId="164" fontId="0" fillId="0" borderId="9" xfId="0" applyNumberFormat="1" applyFont="1" applyBorder="1" applyProtection="1">
      <protection locked="0"/>
    </xf>
    <xf numFmtId="0" fontId="0" fillId="0" borderId="10" xfId="0" applyFont="1" applyFill="1" applyBorder="1" applyAlignment="1" applyProtection="1">
      <alignment horizontal="center"/>
    </xf>
    <xf numFmtId="0" fontId="0" fillId="0" borderId="11" xfId="0" applyFont="1" applyFill="1" applyBorder="1" applyProtection="1"/>
    <xf numFmtId="164" fontId="0" fillId="0" borderId="11" xfId="0" applyNumberFormat="1" applyFont="1" applyBorder="1" applyProtection="1">
      <protection locked="0"/>
    </xf>
    <xf numFmtId="164" fontId="0" fillId="0" borderId="12" xfId="0" applyNumberFormat="1" applyFont="1" applyBorder="1" applyProtection="1"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7" zoomScaleNormal="100" workbookViewId="0">
      <selection activeCell="B7" sqref="B7"/>
    </sheetView>
  </sheetViews>
  <sheetFormatPr baseColWidth="10" defaultRowHeight="14.4" x14ac:dyDescent="0.3"/>
  <cols>
    <col min="1" max="1" width="5.44140625" bestFit="1" customWidth="1"/>
    <col min="2" max="2" width="59.44140625" customWidth="1"/>
    <col min="3" max="3" width="14.21875" bestFit="1" customWidth="1"/>
    <col min="4" max="4" width="17" bestFit="1" customWidth="1"/>
    <col min="5" max="5" width="14.5546875" bestFit="1" customWidth="1"/>
    <col min="6" max="7" width="13.44140625" bestFit="1" customWidth="1"/>
    <col min="8" max="8" width="14.77734375" bestFit="1" customWidth="1"/>
  </cols>
  <sheetData>
    <row r="1" spans="1:8" s="4" customFormat="1" ht="35.1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s="4" customFormat="1" ht="24.9" customHeight="1" x14ac:dyDescent="0.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s="4" customFormat="1" x14ac:dyDescent="0.3">
      <c r="A3" s="7">
        <v>900001</v>
      </c>
      <c r="B3" s="8" t="s">
        <v>9</v>
      </c>
      <c r="C3" s="9">
        <f t="shared" ref="C3:H3" si="0">SUM(C4+C12+C22+C32+C42+C52+C56+C64+C68)</f>
        <v>18577669.930000003</v>
      </c>
      <c r="D3" s="9">
        <f t="shared" si="0"/>
        <v>26036836.760000002</v>
      </c>
      <c r="E3" s="9">
        <f t="shared" si="0"/>
        <v>44614506.690000005</v>
      </c>
      <c r="F3" s="9">
        <f t="shared" si="0"/>
        <v>6245632.4999999991</v>
      </c>
      <c r="G3" s="9">
        <f t="shared" si="0"/>
        <v>6245632.4999999991</v>
      </c>
      <c r="H3" s="10">
        <f t="shared" si="0"/>
        <v>38368874.190000005</v>
      </c>
    </row>
    <row r="4" spans="1:8" s="4" customFormat="1" x14ac:dyDescent="0.3">
      <c r="A4" s="11">
        <v>1000</v>
      </c>
      <c r="B4" s="12" t="s">
        <v>10</v>
      </c>
      <c r="C4" s="13">
        <f t="shared" ref="C4:H4" si="1">SUM(C5:C11)</f>
        <v>13806367.880000001</v>
      </c>
      <c r="D4" s="13">
        <f t="shared" si="1"/>
        <v>16231528.120000001</v>
      </c>
      <c r="E4" s="13">
        <f t="shared" si="1"/>
        <v>30037896.000000004</v>
      </c>
      <c r="F4" s="13">
        <f t="shared" si="1"/>
        <v>5043337.09</v>
      </c>
      <c r="G4" s="13">
        <f t="shared" si="1"/>
        <v>5043337.09</v>
      </c>
      <c r="H4" s="14">
        <f t="shared" si="1"/>
        <v>24994558.910000004</v>
      </c>
    </row>
    <row r="5" spans="1:8" s="4" customFormat="1" x14ac:dyDescent="0.3">
      <c r="A5" s="11">
        <v>1100</v>
      </c>
      <c r="B5" s="12" t="s">
        <v>11</v>
      </c>
      <c r="C5" s="13">
        <v>9781615.8800000008</v>
      </c>
      <c r="D5" s="13">
        <v>11200398.720000001</v>
      </c>
      <c r="E5" s="13">
        <f>C5+D5</f>
        <v>20982014.600000001</v>
      </c>
      <c r="F5" s="13">
        <v>3701061.34</v>
      </c>
      <c r="G5" s="13">
        <v>3701061.34</v>
      </c>
      <c r="H5" s="14">
        <f>E5-F5</f>
        <v>17280953.260000002</v>
      </c>
    </row>
    <row r="6" spans="1:8" s="4" customFormat="1" x14ac:dyDescent="0.3">
      <c r="A6" s="11">
        <v>1200</v>
      </c>
      <c r="B6" s="12" t="s">
        <v>12</v>
      </c>
      <c r="C6" s="13">
        <v>330000</v>
      </c>
      <c r="D6" s="13">
        <v>39450</v>
      </c>
      <c r="E6" s="13">
        <f t="shared" ref="E6:E69" si="2">C6+D6</f>
        <v>369450</v>
      </c>
      <c r="F6" s="13">
        <v>108133.5</v>
      </c>
      <c r="G6" s="13">
        <v>108133.5</v>
      </c>
      <c r="H6" s="14">
        <f t="shared" ref="H6:H69" si="3">E6-F6</f>
        <v>261316.5</v>
      </c>
    </row>
    <row r="7" spans="1:8" s="4" customFormat="1" x14ac:dyDescent="0.3">
      <c r="A7" s="11">
        <v>1300</v>
      </c>
      <c r="B7" s="12" t="s">
        <v>13</v>
      </c>
      <c r="C7" s="13">
        <v>1522652</v>
      </c>
      <c r="D7" s="13">
        <v>1729308.1</v>
      </c>
      <c r="E7" s="13">
        <f t="shared" si="2"/>
        <v>3251960.1</v>
      </c>
      <c r="F7" s="13">
        <v>70884.639999999999</v>
      </c>
      <c r="G7" s="13">
        <v>70884.639999999999</v>
      </c>
      <c r="H7" s="14">
        <f t="shared" si="3"/>
        <v>3181075.46</v>
      </c>
    </row>
    <row r="8" spans="1:8" s="4" customFormat="1" x14ac:dyDescent="0.3">
      <c r="A8" s="11">
        <v>1400</v>
      </c>
      <c r="B8" s="12" t="s">
        <v>14</v>
      </c>
      <c r="C8" s="13">
        <v>1539000</v>
      </c>
      <c r="D8" s="13">
        <v>1851623.96</v>
      </c>
      <c r="E8" s="13">
        <f t="shared" si="2"/>
        <v>3390623.96</v>
      </c>
      <c r="F8" s="13">
        <v>690042.11</v>
      </c>
      <c r="G8" s="13">
        <v>690042.11</v>
      </c>
      <c r="H8" s="14">
        <f t="shared" si="3"/>
        <v>2700581.85</v>
      </c>
    </row>
    <row r="9" spans="1:8" s="4" customFormat="1" x14ac:dyDescent="0.3">
      <c r="A9" s="11">
        <v>1500</v>
      </c>
      <c r="B9" s="12" t="s">
        <v>15</v>
      </c>
      <c r="C9" s="13">
        <v>533100</v>
      </c>
      <c r="D9" s="13">
        <v>715787.34</v>
      </c>
      <c r="E9" s="13">
        <f t="shared" si="2"/>
        <v>1248887.3399999999</v>
      </c>
      <c r="F9" s="13">
        <v>278198.7</v>
      </c>
      <c r="G9" s="13">
        <v>278198.7</v>
      </c>
      <c r="H9" s="14">
        <f t="shared" si="3"/>
        <v>970688.6399999999</v>
      </c>
    </row>
    <row r="10" spans="1:8" s="4" customFormat="1" x14ac:dyDescent="0.3">
      <c r="A10" s="11">
        <v>1600</v>
      </c>
      <c r="B10" s="12" t="s">
        <v>16</v>
      </c>
      <c r="C10" s="13">
        <v>0</v>
      </c>
      <c r="D10" s="13">
        <v>0</v>
      </c>
      <c r="E10" s="13">
        <f t="shared" si="2"/>
        <v>0</v>
      </c>
      <c r="F10" s="13">
        <v>0</v>
      </c>
      <c r="G10" s="13">
        <v>0</v>
      </c>
      <c r="H10" s="14">
        <f t="shared" si="3"/>
        <v>0</v>
      </c>
    </row>
    <row r="11" spans="1:8" s="4" customFormat="1" x14ac:dyDescent="0.3">
      <c r="A11" s="11">
        <v>1700</v>
      </c>
      <c r="B11" s="12" t="s">
        <v>17</v>
      </c>
      <c r="C11" s="13">
        <v>100000</v>
      </c>
      <c r="D11" s="13">
        <v>694960</v>
      </c>
      <c r="E11" s="13">
        <f t="shared" si="2"/>
        <v>794960</v>
      </c>
      <c r="F11" s="13">
        <v>195016.8</v>
      </c>
      <c r="G11" s="13">
        <v>195016.8</v>
      </c>
      <c r="H11" s="14">
        <f t="shared" si="3"/>
        <v>599943.19999999995</v>
      </c>
    </row>
    <row r="12" spans="1:8" s="4" customFormat="1" x14ac:dyDescent="0.3">
      <c r="A12" s="11">
        <v>2000</v>
      </c>
      <c r="B12" s="12" t="s">
        <v>18</v>
      </c>
      <c r="C12" s="13">
        <f t="shared" ref="C12:H12" si="4">SUM(C13:C21)</f>
        <v>450516</v>
      </c>
      <c r="D12" s="13">
        <f t="shared" si="4"/>
        <v>568009.71</v>
      </c>
      <c r="E12" s="13">
        <f t="shared" si="4"/>
        <v>1018525.7100000001</v>
      </c>
      <c r="F12" s="13">
        <f t="shared" si="4"/>
        <v>58794.060000000005</v>
      </c>
      <c r="G12" s="13">
        <f t="shared" si="4"/>
        <v>58794.060000000005</v>
      </c>
      <c r="H12" s="14">
        <f t="shared" si="4"/>
        <v>959731.65</v>
      </c>
    </row>
    <row r="13" spans="1:8" s="4" customFormat="1" x14ac:dyDescent="0.3">
      <c r="A13" s="11">
        <v>2100</v>
      </c>
      <c r="B13" s="12" t="s">
        <v>19</v>
      </c>
      <c r="C13" s="13">
        <v>200250</v>
      </c>
      <c r="D13" s="13">
        <v>152591.04000000001</v>
      </c>
      <c r="E13" s="13">
        <f t="shared" si="2"/>
        <v>352841.04000000004</v>
      </c>
      <c r="F13" s="13">
        <v>7154.06</v>
      </c>
      <c r="G13" s="13">
        <v>7154.06</v>
      </c>
      <c r="H13" s="14">
        <f t="shared" si="3"/>
        <v>345686.98000000004</v>
      </c>
    </row>
    <row r="14" spans="1:8" s="4" customFormat="1" x14ac:dyDescent="0.3">
      <c r="A14" s="11">
        <v>2200</v>
      </c>
      <c r="B14" s="12" t="s">
        <v>20</v>
      </c>
      <c r="C14" s="13">
        <v>11840</v>
      </c>
      <c r="D14" s="13">
        <v>52651.15</v>
      </c>
      <c r="E14" s="13">
        <f t="shared" si="2"/>
        <v>64491.15</v>
      </c>
      <c r="F14" s="13">
        <v>9729.9500000000007</v>
      </c>
      <c r="G14" s="13">
        <v>9729.9500000000007</v>
      </c>
      <c r="H14" s="14">
        <f t="shared" si="3"/>
        <v>54761.2</v>
      </c>
    </row>
    <row r="15" spans="1:8" s="4" customFormat="1" x14ac:dyDescent="0.3">
      <c r="A15" s="11">
        <v>2300</v>
      </c>
      <c r="B15" s="12" t="s">
        <v>21</v>
      </c>
      <c r="C15" s="13">
        <v>0</v>
      </c>
      <c r="D15" s="13">
        <v>0</v>
      </c>
      <c r="E15" s="13">
        <f t="shared" si="2"/>
        <v>0</v>
      </c>
      <c r="F15" s="13">
        <v>0</v>
      </c>
      <c r="G15" s="13">
        <v>0</v>
      </c>
      <c r="H15" s="14">
        <f t="shared" si="3"/>
        <v>0</v>
      </c>
    </row>
    <row r="16" spans="1:8" s="4" customFormat="1" x14ac:dyDescent="0.3">
      <c r="A16" s="11">
        <v>2400</v>
      </c>
      <c r="B16" s="12" t="s">
        <v>22</v>
      </c>
      <c r="C16" s="13">
        <v>21273</v>
      </c>
      <c r="D16" s="13">
        <v>25031.64</v>
      </c>
      <c r="E16" s="13">
        <f t="shared" si="2"/>
        <v>46304.639999999999</v>
      </c>
      <c r="F16" s="13">
        <v>450</v>
      </c>
      <c r="G16" s="13">
        <v>450</v>
      </c>
      <c r="H16" s="14">
        <f t="shared" si="3"/>
        <v>45854.64</v>
      </c>
    </row>
    <row r="17" spans="1:8" s="4" customFormat="1" x14ac:dyDescent="0.3">
      <c r="A17" s="11">
        <v>2500</v>
      </c>
      <c r="B17" s="12" t="s">
        <v>23</v>
      </c>
      <c r="C17" s="13">
        <v>25553</v>
      </c>
      <c r="D17" s="13">
        <v>90917</v>
      </c>
      <c r="E17" s="13">
        <f t="shared" si="2"/>
        <v>116470</v>
      </c>
      <c r="F17" s="13">
        <v>659.5</v>
      </c>
      <c r="G17" s="13">
        <v>659.5</v>
      </c>
      <c r="H17" s="14">
        <f t="shared" si="3"/>
        <v>115810.5</v>
      </c>
    </row>
    <row r="18" spans="1:8" s="4" customFormat="1" x14ac:dyDescent="0.3">
      <c r="A18" s="11">
        <v>2600</v>
      </c>
      <c r="B18" s="12" t="s">
        <v>24</v>
      </c>
      <c r="C18" s="13">
        <v>87000</v>
      </c>
      <c r="D18" s="13">
        <v>87000</v>
      </c>
      <c r="E18" s="13">
        <f t="shared" si="2"/>
        <v>174000</v>
      </c>
      <c r="F18" s="13">
        <v>39582.550000000003</v>
      </c>
      <c r="G18" s="13">
        <v>39582.550000000003</v>
      </c>
      <c r="H18" s="14">
        <f t="shared" si="3"/>
        <v>134417.45000000001</v>
      </c>
    </row>
    <row r="19" spans="1:8" s="4" customFormat="1" x14ac:dyDescent="0.3">
      <c r="A19" s="11">
        <v>2700</v>
      </c>
      <c r="B19" s="12" t="s">
        <v>25</v>
      </c>
      <c r="C19" s="13">
        <v>79000</v>
      </c>
      <c r="D19" s="13">
        <v>31000</v>
      </c>
      <c r="E19" s="13">
        <f t="shared" si="2"/>
        <v>110000</v>
      </c>
      <c r="F19" s="13">
        <v>0</v>
      </c>
      <c r="G19" s="13">
        <v>0</v>
      </c>
      <c r="H19" s="14">
        <f t="shared" si="3"/>
        <v>110000</v>
      </c>
    </row>
    <row r="20" spans="1:8" s="4" customFormat="1" x14ac:dyDescent="0.3">
      <c r="A20" s="11">
        <v>2800</v>
      </c>
      <c r="B20" s="12" t="s">
        <v>26</v>
      </c>
      <c r="C20" s="13">
        <v>0</v>
      </c>
      <c r="D20" s="13">
        <v>0</v>
      </c>
      <c r="E20" s="13">
        <f t="shared" si="2"/>
        <v>0</v>
      </c>
      <c r="F20" s="13">
        <v>0</v>
      </c>
      <c r="G20" s="13">
        <v>0</v>
      </c>
      <c r="H20" s="14">
        <f t="shared" si="3"/>
        <v>0</v>
      </c>
    </row>
    <row r="21" spans="1:8" s="4" customFormat="1" x14ac:dyDescent="0.3">
      <c r="A21" s="11">
        <v>2900</v>
      </c>
      <c r="B21" s="12" t="s">
        <v>27</v>
      </c>
      <c r="C21" s="13">
        <v>25600</v>
      </c>
      <c r="D21" s="13">
        <v>128818.88</v>
      </c>
      <c r="E21" s="13">
        <f t="shared" si="2"/>
        <v>154418.88</v>
      </c>
      <c r="F21" s="13">
        <v>1218</v>
      </c>
      <c r="G21" s="13">
        <v>1218</v>
      </c>
      <c r="H21" s="14">
        <f t="shared" si="3"/>
        <v>153200.88</v>
      </c>
    </row>
    <row r="22" spans="1:8" s="4" customFormat="1" x14ac:dyDescent="0.3">
      <c r="A22" s="11">
        <v>3000</v>
      </c>
      <c r="B22" s="12" t="s">
        <v>28</v>
      </c>
      <c r="C22" s="13">
        <f t="shared" ref="C22:H22" si="5">SUM(C23:C31)</f>
        <v>2441308.36</v>
      </c>
      <c r="D22" s="13">
        <f t="shared" si="5"/>
        <v>2395518.8000000003</v>
      </c>
      <c r="E22" s="13">
        <f t="shared" si="5"/>
        <v>4836827.16</v>
      </c>
      <c r="F22" s="13">
        <f t="shared" si="5"/>
        <v>815330.72</v>
      </c>
      <c r="G22" s="13">
        <f t="shared" si="5"/>
        <v>815330.72</v>
      </c>
      <c r="H22" s="14">
        <f t="shared" si="5"/>
        <v>4021496.44</v>
      </c>
    </row>
    <row r="23" spans="1:8" s="4" customFormat="1" x14ac:dyDescent="0.3">
      <c r="A23" s="11">
        <v>3100</v>
      </c>
      <c r="B23" s="12" t="s">
        <v>29</v>
      </c>
      <c r="C23" s="13">
        <v>436676.75</v>
      </c>
      <c r="D23" s="13">
        <v>313475.64</v>
      </c>
      <c r="E23" s="13">
        <f t="shared" si="2"/>
        <v>750152.39</v>
      </c>
      <c r="F23" s="13">
        <v>205658.56</v>
      </c>
      <c r="G23" s="13">
        <v>205658.56</v>
      </c>
      <c r="H23" s="14">
        <f t="shared" si="3"/>
        <v>544493.83000000007</v>
      </c>
    </row>
    <row r="24" spans="1:8" s="4" customFormat="1" x14ac:dyDescent="0.3">
      <c r="A24" s="11">
        <v>3200</v>
      </c>
      <c r="B24" s="12" t="s">
        <v>30</v>
      </c>
      <c r="C24" s="13">
        <v>98400</v>
      </c>
      <c r="D24" s="13">
        <v>245880</v>
      </c>
      <c r="E24" s="13">
        <f t="shared" si="2"/>
        <v>344280</v>
      </c>
      <c r="F24" s="13">
        <v>32792.74</v>
      </c>
      <c r="G24" s="13">
        <v>32792.74</v>
      </c>
      <c r="H24" s="14">
        <f t="shared" si="3"/>
        <v>311487.26</v>
      </c>
    </row>
    <row r="25" spans="1:8" s="4" customFormat="1" x14ac:dyDescent="0.3">
      <c r="A25" s="11">
        <v>3300</v>
      </c>
      <c r="B25" s="12" t="s">
        <v>31</v>
      </c>
      <c r="C25" s="13">
        <v>485300</v>
      </c>
      <c r="D25" s="13">
        <v>215704.28</v>
      </c>
      <c r="E25" s="13">
        <f t="shared" si="2"/>
        <v>701004.28</v>
      </c>
      <c r="F25" s="13">
        <v>138581.94</v>
      </c>
      <c r="G25" s="13">
        <v>138581.94</v>
      </c>
      <c r="H25" s="14">
        <f t="shared" si="3"/>
        <v>562422.34000000008</v>
      </c>
    </row>
    <row r="26" spans="1:8" s="4" customFormat="1" x14ac:dyDescent="0.3">
      <c r="A26" s="11">
        <v>3400</v>
      </c>
      <c r="B26" s="12" t="s">
        <v>32</v>
      </c>
      <c r="C26" s="13">
        <v>16600</v>
      </c>
      <c r="D26" s="13">
        <v>15000</v>
      </c>
      <c r="E26" s="13">
        <f t="shared" si="2"/>
        <v>31600</v>
      </c>
      <c r="F26" s="13">
        <v>8755.67</v>
      </c>
      <c r="G26" s="13">
        <v>8755.67</v>
      </c>
      <c r="H26" s="14">
        <f t="shared" si="3"/>
        <v>22844.33</v>
      </c>
    </row>
    <row r="27" spans="1:8" s="4" customFormat="1" x14ac:dyDescent="0.3">
      <c r="A27" s="11">
        <v>3500</v>
      </c>
      <c r="B27" s="12" t="s">
        <v>33</v>
      </c>
      <c r="C27" s="13">
        <v>532290</v>
      </c>
      <c r="D27" s="13">
        <v>876292.15</v>
      </c>
      <c r="E27" s="13">
        <f t="shared" si="2"/>
        <v>1408582.15</v>
      </c>
      <c r="F27" s="13">
        <v>197868.31</v>
      </c>
      <c r="G27" s="13">
        <v>197868.31</v>
      </c>
      <c r="H27" s="14">
        <f t="shared" si="3"/>
        <v>1210713.8399999999</v>
      </c>
    </row>
    <row r="28" spans="1:8" s="4" customFormat="1" x14ac:dyDescent="0.3">
      <c r="A28" s="11">
        <v>3600</v>
      </c>
      <c r="B28" s="12" t="s">
        <v>34</v>
      </c>
      <c r="C28" s="13">
        <v>91500</v>
      </c>
      <c r="D28" s="13">
        <v>91600</v>
      </c>
      <c r="E28" s="13">
        <f t="shared" si="2"/>
        <v>183100</v>
      </c>
      <c r="F28" s="13">
        <v>12591.46</v>
      </c>
      <c r="G28" s="13">
        <v>12591.46</v>
      </c>
      <c r="H28" s="14">
        <f t="shared" si="3"/>
        <v>170508.54</v>
      </c>
    </row>
    <row r="29" spans="1:8" s="4" customFormat="1" x14ac:dyDescent="0.3">
      <c r="A29" s="11">
        <v>3700</v>
      </c>
      <c r="B29" s="12" t="s">
        <v>35</v>
      </c>
      <c r="C29" s="13">
        <v>73258.5</v>
      </c>
      <c r="D29" s="13">
        <v>111407.36</v>
      </c>
      <c r="E29" s="13">
        <f t="shared" si="2"/>
        <v>184665.86</v>
      </c>
      <c r="F29" s="13">
        <v>26750.799999999999</v>
      </c>
      <c r="G29" s="13">
        <v>26750.799999999999</v>
      </c>
      <c r="H29" s="14">
        <f t="shared" si="3"/>
        <v>157915.06</v>
      </c>
    </row>
    <row r="30" spans="1:8" s="4" customFormat="1" x14ac:dyDescent="0.3">
      <c r="A30" s="11">
        <v>3800</v>
      </c>
      <c r="B30" s="12" t="s">
        <v>36</v>
      </c>
      <c r="C30" s="13">
        <v>209100</v>
      </c>
      <c r="D30" s="13">
        <v>118870</v>
      </c>
      <c r="E30" s="13">
        <f t="shared" si="2"/>
        <v>327970</v>
      </c>
      <c r="F30" s="13">
        <v>33865.949999999997</v>
      </c>
      <c r="G30" s="13">
        <v>33865.949999999997</v>
      </c>
      <c r="H30" s="14">
        <f t="shared" si="3"/>
        <v>294104.05</v>
      </c>
    </row>
    <row r="31" spans="1:8" s="4" customFormat="1" x14ac:dyDescent="0.3">
      <c r="A31" s="11">
        <v>3900</v>
      </c>
      <c r="B31" s="12" t="s">
        <v>37</v>
      </c>
      <c r="C31" s="13">
        <v>498183.11</v>
      </c>
      <c r="D31" s="13">
        <v>407289.37</v>
      </c>
      <c r="E31" s="13">
        <f t="shared" si="2"/>
        <v>905472.48</v>
      </c>
      <c r="F31" s="13">
        <v>158465.29</v>
      </c>
      <c r="G31" s="13">
        <v>158465.29</v>
      </c>
      <c r="H31" s="14">
        <f t="shared" si="3"/>
        <v>747007.19</v>
      </c>
    </row>
    <row r="32" spans="1:8" s="4" customFormat="1" x14ac:dyDescent="0.3">
      <c r="A32" s="11">
        <v>4000</v>
      </c>
      <c r="B32" s="12" t="s">
        <v>38</v>
      </c>
      <c r="C32" s="13">
        <f t="shared" ref="C32:H32" si="6">SUM(C33:C41)</f>
        <v>100000</v>
      </c>
      <c r="D32" s="13">
        <f t="shared" si="6"/>
        <v>377500</v>
      </c>
      <c r="E32" s="13">
        <f t="shared" si="6"/>
        <v>477500</v>
      </c>
      <c r="F32" s="13">
        <f t="shared" si="6"/>
        <v>10805</v>
      </c>
      <c r="G32" s="13">
        <f t="shared" si="6"/>
        <v>10805</v>
      </c>
      <c r="H32" s="14">
        <f t="shared" si="6"/>
        <v>466695</v>
      </c>
    </row>
    <row r="33" spans="1:8" s="4" customFormat="1" x14ac:dyDescent="0.3">
      <c r="A33" s="11">
        <v>4100</v>
      </c>
      <c r="B33" s="12" t="s">
        <v>39</v>
      </c>
      <c r="C33" s="13">
        <v>0</v>
      </c>
      <c r="D33" s="13">
        <v>0</v>
      </c>
      <c r="E33" s="13">
        <f t="shared" si="2"/>
        <v>0</v>
      </c>
      <c r="F33" s="13">
        <v>0</v>
      </c>
      <c r="G33" s="13">
        <v>0</v>
      </c>
      <c r="H33" s="14">
        <f t="shared" si="3"/>
        <v>0</v>
      </c>
    </row>
    <row r="34" spans="1:8" s="4" customFormat="1" x14ac:dyDescent="0.3">
      <c r="A34" s="11">
        <v>4200</v>
      </c>
      <c r="B34" s="12" t="s">
        <v>40</v>
      </c>
      <c r="C34" s="13">
        <v>0</v>
      </c>
      <c r="D34" s="13">
        <v>0</v>
      </c>
      <c r="E34" s="13">
        <f t="shared" si="2"/>
        <v>0</v>
      </c>
      <c r="F34" s="13">
        <v>0</v>
      </c>
      <c r="G34" s="13">
        <v>0</v>
      </c>
      <c r="H34" s="14">
        <f t="shared" si="3"/>
        <v>0</v>
      </c>
    </row>
    <row r="35" spans="1:8" s="4" customFormat="1" x14ac:dyDescent="0.3">
      <c r="A35" s="11">
        <v>4300</v>
      </c>
      <c r="B35" s="12" t="s">
        <v>41</v>
      </c>
      <c r="C35" s="13">
        <v>0</v>
      </c>
      <c r="D35" s="13">
        <v>0</v>
      </c>
      <c r="E35" s="13">
        <f t="shared" si="2"/>
        <v>0</v>
      </c>
      <c r="F35" s="13">
        <v>0</v>
      </c>
      <c r="G35" s="13">
        <v>0</v>
      </c>
      <c r="H35" s="14">
        <f t="shared" si="3"/>
        <v>0</v>
      </c>
    </row>
    <row r="36" spans="1:8" s="4" customFormat="1" x14ac:dyDescent="0.3">
      <c r="A36" s="11">
        <v>4400</v>
      </c>
      <c r="B36" s="12" t="s">
        <v>42</v>
      </c>
      <c r="C36" s="13">
        <v>100000</v>
      </c>
      <c r="D36" s="13">
        <v>377500</v>
      </c>
      <c r="E36" s="13">
        <f t="shared" si="2"/>
        <v>477500</v>
      </c>
      <c r="F36" s="13">
        <v>10805</v>
      </c>
      <c r="G36" s="13">
        <v>10805</v>
      </c>
      <c r="H36" s="14">
        <f t="shared" si="3"/>
        <v>466695</v>
      </c>
    </row>
    <row r="37" spans="1:8" s="4" customFormat="1" x14ac:dyDescent="0.3">
      <c r="A37" s="11">
        <v>4500</v>
      </c>
      <c r="B37" s="12" t="s">
        <v>43</v>
      </c>
      <c r="C37" s="13">
        <v>0</v>
      </c>
      <c r="D37" s="13">
        <v>0</v>
      </c>
      <c r="E37" s="13">
        <f t="shared" si="2"/>
        <v>0</v>
      </c>
      <c r="F37" s="13">
        <v>0</v>
      </c>
      <c r="G37" s="13">
        <v>0</v>
      </c>
      <c r="H37" s="14">
        <f t="shared" si="3"/>
        <v>0</v>
      </c>
    </row>
    <row r="38" spans="1:8" s="4" customFormat="1" x14ac:dyDescent="0.3">
      <c r="A38" s="11">
        <v>4600</v>
      </c>
      <c r="B38" s="12" t="s">
        <v>44</v>
      </c>
      <c r="C38" s="13">
        <v>0</v>
      </c>
      <c r="D38" s="13">
        <v>0</v>
      </c>
      <c r="E38" s="13">
        <f t="shared" si="2"/>
        <v>0</v>
      </c>
      <c r="F38" s="13">
        <v>0</v>
      </c>
      <c r="G38" s="13">
        <v>0</v>
      </c>
      <c r="H38" s="14">
        <f t="shared" si="3"/>
        <v>0</v>
      </c>
    </row>
    <row r="39" spans="1:8" s="4" customFormat="1" x14ac:dyDescent="0.3">
      <c r="A39" s="11">
        <v>4700</v>
      </c>
      <c r="B39" s="12" t="s">
        <v>45</v>
      </c>
      <c r="C39" s="13">
        <v>0</v>
      </c>
      <c r="D39" s="13">
        <v>0</v>
      </c>
      <c r="E39" s="13">
        <f t="shared" si="2"/>
        <v>0</v>
      </c>
      <c r="F39" s="13">
        <v>0</v>
      </c>
      <c r="G39" s="13">
        <v>0</v>
      </c>
      <c r="H39" s="14">
        <f t="shared" si="3"/>
        <v>0</v>
      </c>
    </row>
    <row r="40" spans="1:8" s="4" customFormat="1" x14ac:dyDescent="0.3">
      <c r="A40" s="11">
        <v>4800</v>
      </c>
      <c r="B40" s="12" t="s">
        <v>46</v>
      </c>
      <c r="C40" s="13">
        <v>0</v>
      </c>
      <c r="D40" s="13">
        <v>0</v>
      </c>
      <c r="E40" s="13">
        <f t="shared" si="2"/>
        <v>0</v>
      </c>
      <c r="F40" s="13">
        <v>0</v>
      </c>
      <c r="G40" s="13">
        <v>0</v>
      </c>
      <c r="H40" s="14">
        <f t="shared" si="3"/>
        <v>0</v>
      </c>
    </row>
    <row r="41" spans="1:8" s="4" customFormat="1" x14ac:dyDescent="0.3">
      <c r="A41" s="11">
        <v>4900</v>
      </c>
      <c r="B41" s="12" t="s">
        <v>47</v>
      </c>
      <c r="C41" s="13">
        <v>0</v>
      </c>
      <c r="D41" s="13">
        <v>0</v>
      </c>
      <c r="E41" s="13">
        <f t="shared" si="2"/>
        <v>0</v>
      </c>
      <c r="F41" s="13">
        <v>0</v>
      </c>
      <c r="G41" s="13">
        <v>0</v>
      </c>
      <c r="H41" s="14">
        <f t="shared" si="3"/>
        <v>0</v>
      </c>
    </row>
    <row r="42" spans="1:8" s="4" customFormat="1" x14ac:dyDescent="0.3">
      <c r="A42" s="11">
        <v>5000</v>
      </c>
      <c r="B42" s="12" t="s">
        <v>48</v>
      </c>
      <c r="C42" s="13">
        <f t="shared" ref="C42:H42" si="7">SUM(C43:C51)</f>
        <v>1165870</v>
      </c>
      <c r="D42" s="13">
        <f t="shared" si="7"/>
        <v>6048457.4699999997</v>
      </c>
      <c r="E42" s="13">
        <f t="shared" si="7"/>
        <v>7214327.4699999997</v>
      </c>
      <c r="F42" s="13">
        <f t="shared" si="7"/>
        <v>297133.91000000003</v>
      </c>
      <c r="G42" s="13">
        <f t="shared" si="7"/>
        <v>297133.91000000003</v>
      </c>
      <c r="H42" s="14">
        <f t="shared" si="7"/>
        <v>6917193.5599999996</v>
      </c>
    </row>
    <row r="43" spans="1:8" s="4" customFormat="1" x14ac:dyDescent="0.3">
      <c r="A43" s="11">
        <v>5100</v>
      </c>
      <c r="B43" s="12" t="s">
        <v>49</v>
      </c>
      <c r="C43" s="13">
        <v>315000</v>
      </c>
      <c r="D43" s="13">
        <v>2148631.23</v>
      </c>
      <c r="E43" s="13">
        <f t="shared" si="2"/>
        <v>2463631.23</v>
      </c>
      <c r="F43" s="13">
        <v>229133.91</v>
      </c>
      <c r="G43" s="13">
        <v>229133.91</v>
      </c>
      <c r="H43" s="14">
        <f t="shared" si="3"/>
        <v>2234497.3199999998</v>
      </c>
    </row>
    <row r="44" spans="1:8" s="4" customFormat="1" x14ac:dyDescent="0.3">
      <c r="A44" s="11">
        <v>5200</v>
      </c>
      <c r="B44" s="12" t="s">
        <v>50</v>
      </c>
      <c r="C44" s="13">
        <v>240000</v>
      </c>
      <c r="D44" s="13">
        <v>614873.99</v>
      </c>
      <c r="E44" s="13">
        <f t="shared" si="2"/>
        <v>854873.99</v>
      </c>
      <c r="F44" s="13">
        <v>0</v>
      </c>
      <c r="G44" s="13">
        <v>0</v>
      </c>
      <c r="H44" s="14">
        <f t="shared" si="3"/>
        <v>854873.99</v>
      </c>
    </row>
    <row r="45" spans="1:8" s="4" customFormat="1" x14ac:dyDescent="0.3">
      <c r="A45" s="11">
        <v>5300</v>
      </c>
      <c r="B45" s="12" t="s">
        <v>51</v>
      </c>
      <c r="C45" s="13">
        <v>0</v>
      </c>
      <c r="D45" s="13">
        <v>897840</v>
      </c>
      <c r="E45" s="13">
        <f t="shared" si="2"/>
        <v>897840</v>
      </c>
      <c r="F45" s="13">
        <v>0</v>
      </c>
      <c r="G45" s="13">
        <v>0</v>
      </c>
      <c r="H45" s="14">
        <f t="shared" si="3"/>
        <v>897840</v>
      </c>
    </row>
    <row r="46" spans="1:8" s="4" customFormat="1" x14ac:dyDescent="0.3">
      <c r="A46" s="11">
        <v>5400</v>
      </c>
      <c r="B46" s="12" t="s">
        <v>52</v>
      </c>
      <c r="C46" s="13">
        <v>0</v>
      </c>
      <c r="D46" s="13">
        <v>0</v>
      </c>
      <c r="E46" s="13">
        <f t="shared" si="2"/>
        <v>0</v>
      </c>
      <c r="F46" s="13">
        <v>0</v>
      </c>
      <c r="G46" s="13">
        <v>0</v>
      </c>
      <c r="H46" s="14">
        <f t="shared" si="3"/>
        <v>0</v>
      </c>
    </row>
    <row r="47" spans="1:8" s="4" customFormat="1" x14ac:dyDescent="0.3">
      <c r="A47" s="11">
        <v>5500</v>
      </c>
      <c r="B47" s="12" t="s">
        <v>53</v>
      </c>
      <c r="C47" s="13">
        <v>0</v>
      </c>
      <c r="D47" s="13">
        <v>0</v>
      </c>
      <c r="E47" s="13">
        <f t="shared" si="2"/>
        <v>0</v>
      </c>
      <c r="F47" s="13">
        <v>0</v>
      </c>
      <c r="G47" s="13">
        <v>0</v>
      </c>
      <c r="H47" s="14">
        <f t="shared" si="3"/>
        <v>0</v>
      </c>
    </row>
    <row r="48" spans="1:8" s="4" customFormat="1" x14ac:dyDescent="0.3">
      <c r="A48" s="11">
        <v>5600</v>
      </c>
      <c r="B48" s="12" t="s">
        <v>54</v>
      </c>
      <c r="C48" s="13">
        <v>610870</v>
      </c>
      <c r="D48" s="13">
        <v>2387112.25</v>
      </c>
      <c r="E48" s="13">
        <f t="shared" si="2"/>
        <v>2997982.25</v>
      </c>
      <c r="F48" s="13">
        <v>68000</v>
      </c>
      <c r="G48" s="13">
        <v>68000</v>
      </c>
      <c r="H48" s="14">
        <f t="shared" si="3"/>
        <v>2929982.25</v>
      </c>
    </row>
    <row r="49" spans="1:8" s="4" customFormat="1" x14ac:dyDescent="0.3">
      <c r="A49" s="11">
        <v>5700</v>
      </c>
      <c r="B49" s="12" t="s">
        <v>55</v>
      </c>
      <c r="C49" s="13">
        <v>0</v>
      </c>
      <c r="D49" s="13">
        <v>0</v>
      </c>
      <c r="E49" s="13">
        <f t="shared" si="2"/>
        <v>0</v>
      </c>
      <c r="F49" s="13">
        <v>0</v>
      </c>
      <c r="G49" s="13">
        <v>0</v>
      </c>
      <c r="H49" s="14">
        <f t="shared" si="3"/>
        <v>0</v>
      </c>
    </row>
    <row r="50" spans="1:8" s="4" customFormat="1" x14ac:dyDescent="0.3">
      <c r="A50" s="11">
        <v>5800</v>
      </c>
      <c r="B50" s="12" t="s">
        <v>56</v>
      </c>
      <c r="C50" s="13">
        <v>0</v>
      </c>
      <c r="D50" s="13">
        <v>0</v>
      </c>
      <c r="E50" s="13">
        <f t="shared" si="2"/>
        <v>0</v>
      </c>
      <c r="F50" s="13">
        <v>0</v>
      </c>
      <c r="G50" s="13">
        <v>0</v>
      </c>
      <c r="H50" s="14">
        <f t="shared" si="3"/>
        <v>0</v>
      </c>
    </row>
    <row r="51" spans="1:8" s="4" customFormat="1" x14ac:dyDescent="0.3">
      <c r="A51" s="11">
        <v>5900</v>
      </c>
      <c r="B51" s="12" t="s">
        <v>57</v>
      </c>
      <c r="C51" s="13">
        <v>0</v>
      </c>
      <c r="D51" s="13">
        <v>0</v>
      </c>
      <c r="E51" s="13">
        <f t="shared" si="2"/>
        <v>0</v>
      </c>
      <c r="F51" s="13">
        <v>0</v>
      </c>
      <c r="G51" s="13">
        <v>0</v>
      </c>
      <c r="H51" s="14">
        <f t="shared" si="3"/>
        <v>0</v>
      </c>
    </row>
    <row r="52" spans="1:8" s="4" customFormat="1" x14ac:dyDescent="0.3">
      <c r="A52" s="11">
        <v>6000</v>
      </c>
      <c r="B52" s="12" t="s">
        <v>58</v>
      </c>
      <c r="C52" s="13">
        <f t="shared" ref="C52:H52" si="8">SUM(C53:C55)</f>
        <v>0</v>
      </c>
      <c r="D52" s="13">
        <f t="shared" si="8"/>
        <v>1028050.92</v>
      </c>
      <c r="E52" s="13">
        <f t="shared" si="8"/>
        <v>1028050.92</v>
      </c>
      <c r="F52" s="13">
        <f t="shared" si="8"/>
        <v>20231.72</v>
      </c>
      <c r="G52" s="13">
        <f t="shared" si="8"/>
        <v>20231.72</v>
      </c>
      <c r="H52" s="14">
        <f t="shared" si="8"/>
        <v>1007819.2000000001</v>
      </c>
    </row>
    <row r="53" spans="1:8" s="4" customFormat="1" x14ac:dyDescent="0.3">
      <c r="A53" s="11">
        <v>6100</v>
      </c>
      <c r="B53" s="12" t="s">
        <v>59</v>
      </c>
      <c r="C53" s="13">
        <v>0</v>
      </c>
      <c r="D53" s="13">
        <v>0</v>
      </c>
      <c r="E53" s="13">
        <f t="shared" si="2"/>
        <v>0</v>
      </c>
      <c r="F53" s="13">
        <v>0</v>
      </c>
      <c r="G53" s="13">
        <v>0</v>
      </c>
      <c r="H53" s="14">
        <f t="shared" si="3"/>
        <v>0</v>
      </c>
    </row>
    <row r="54" spans="1:8" s="4" customFormat="1" x14ac:dyDescent="0.3">
      <c r="A54" s="11">
        <v>6200</v>
      </c>
      <c r="B54" s="12" t="s">
        <v>60</v>
      </c>
      <c r="C54" s="13">
        <v>0</v>
      </c>
      <c r="D54" s="13">
        <v>1028050.92</v>
      </c>
      <c r="E54" s="13">
        <f t="shared" si="2"/>
        <v>1028050.92</v>
      </c>
      <c r="F54" s="13">
        <v>20231.72</v>
      </c>
      <c r="G54" s="13">
        <v>20231.72</v>
      </c>
      <c r="H54" s="14">
        <f t="shared" si="3"/>
        <v>1007819.2000000001</v>
      </c>
    </row>
    <row r="55" spans="1:8" s="4" customFormat="1" x14ac:dyDescent="0.3">
      <c r="A55" s="11">
        <v>6300</v>
      </c>
      <c r="B55" s="12" t="s">
        <v>61</v>
      </c>
      <c r="C55" s="13">
        <v>0</v>
      </c>
      <c r="D55" s="13">
        <v>0</v>
      </c>
      <c r="E55" s="13">
        <f t="shared" si="2"/>
        <v>0</v>
      </c>
      <c r="F55" s="13">
        <v>0</v>
      </c>
      <c r="G55" s="13">
        <v>0</v>
      </c>
      <c r="H55" s="14">
        <f t="shared" si="3"/>
        <v>0</v>
      </c>
    </row>
    <row r="56" spans="1:8" s="4" customFormat="1" x14ac:dyDescent="0.3">
      <c r="A56" s="11">
        <v>7000</v>
      </c>
      <c r="B56" s="12" t="s">
        <v>62</v>
      </c>
      <c r="C56" s="13">
        <f t="shared" ref="C56:H56" si="9">SUM(C57:C63)</f>
        <v>613607.68999999994</v>
      </c>
      <c r="D56" s="13">
        <f t="shared" si="9"/>
        <v>-612228.26</v>
      </c>
      <c r="E56" s="13">
        <f t="shared" si="9"/>
        <v>1379.4299999999348</v>
      </c>
      <c r="F56" s="13">
        <f t="shared" si="9"/>
        <v>0</v>
      </c>
      <c r="G56" s="13">
        <f t="shared" si="9"/>
        <v>0</v>
      </c>
      <c r="H56" s="14">
        <f t="shared" si="9"/>
        <v>1379.4299999999348</v>
      </c>
    </row>
    <row r="57" spans="1:8" s="4" customFormat="1" x14ac:dyDescent="0.3">
      <c r="A57" s="11">
        <v>7100</v>
      </c>
      <c r="B57" s="12" t="s">
        <v>63</v>
      </c>
      <c r="C57" s="13">
        <v>0</v>
      </c>
      <c r="D57" s="13">
        <v>0</v>
      </c>
      <c r="E57" s="13">
        <f t="shared" si="2"/>
        <v>0</v>
      </c>
      <c r="F57" s="13">
        <v>0</v>
      </c>
      <c r="G57" s="13">
        <v>0</v>
      </c>
      <c r="H57" s="14">
        <f t="shared" si="3"/>
        <v>0</v>
      </c>
    </row>
    <row r="58" spans="1:8" s="4" customFormat="1" x14ac:dyDescent="0.3">
      <c r="A58" s="11">
        <v>7200</v>
      </c>
      <c r="B58" s="12" t="s">
        <v>64</v>
      </c>
      <c r="C58" s="13">
        <v>0</v>
      </c>
      <c r="D58" s="13">
        <v>0</v>
      </c>
      <c r="E58" s="13">
        <f t="shared" si="2"/>
        <v>0</v>
      </c>
      <c r="F58" s="13">
        <v>0</v>
      </c>
      <c r="G58" s="13">
        <v>0</v>
      </c>
      <c r="H58" s="14">
        <f t="shared" si="3"/>
        <v>0</v>
      </c>
    </row>
    <row r="59" spans="1:8" s="4" customFormat="1" x14ac:dyDescent="0.3">
      <c r="A59" s="11">
        <v>7300</v>
      </c>
      <c r="B59" s="12" t="s">
        <v>65</v>
      </c>
      <c r="C59" s="13">
        <v>0</v>
      </c>
      <c r="D59" s="13">
        <v>0</v>
      </c>
      <c r="E59" s="13">
        <f t="shared" si="2"/>
        <v>0</v>
      </c>
      <c r="F59" s="13">
        <v>0</v>
      </c>
      <c r="G59" s="13">
        <v>0</v>
      </c>
      <c r="H59" s="14">
        <f t="shared" si="3"/>
        <v>0</v>
      </c>
    </row>
    <row r="60" spans="1:8" s="4" customFormat="1" x14ac:dyDescent="0.3">
      <c r="A60" s="11">
        <v>7400</v>
      </c>
      <c r="B60" s="12" t="s">
        <v>66</v>
      </c>
      <c r="C60" s="13">
        <v>0</v>
      </c>
      <c r="D60" s="13">
        <v>0</v>
      </c>
      <c r="E60" s="13">
        <f t="shared" si="2"/>
        <v>0</v>
      </c>
      <c r="F60" s="13">
        <v>0</v>
      </c>
      <c r="G60" s="13">
        <v>0</v>
      </c>
      <c r="H60" s="14">
        <f t="shared" si="3"/>
        <v>0</v>
      </c>
    </row>
    <row r="61" spans="1:8" s="4" customFormat="1" x14ac:dyDescent="0.3">
      <c r="A61" s="11">
        <v>7500</v>
      </c>
      <c r="B61" s="12" t="s">
        <v>67</v>
      </c>
      <c r="C61" s="13">
        <v>0</v>
      </c>
      <c r="D61" s="13">
        <v>0</v>
      </c>
      <c r="E61" s="13">
        <f t="shared" si="2"/>
        <v>0</v>
      </c>
      <c r="F61" s="13">
        <v>0</v>
      </c>
      <c r="G61" s="13">
        <v>0</v>
      </c>
      <c r="H61" s="14">
        <f t="shared" si="3"/>
        <v>0</v>
      </c>
    </row>
    <row r="62" spans="1:8" s="4" customFormat="1" x14ac:dyDescent="0.3">
      <c r="A62" s="11">
        <v>7600</v>
      </c>
      <c r="B62" s="12" t="s">
        <v>68</v>
      </c>
      <c r="C62" s="13">
        <v>0</v>
      </c>
      <c r="D62" s="13">
        <v>0</v>
      </c>
      <c r="E62" s="13">
        <f t="shared" si="2"/>
        <v>0</v>
      </c>
      <c r="F62" s="13">
        <v>0</v>
      </c>
      <c r="G62" s="13">
        <v>0</v>
      </c>
      <c r="H62" s="14">
        <f t="shared" si="3"/>
        <v>0</v>
      </c>
    </row>
    <row r="63" spans="1:8" s="4" customFormat="1" x14ac:dyDescent="0.3">
      <c r="A63" s="11">
        <v>7900</v>
      </c>
      <c r="B63" s="12" t="s">
        <v>69</v>
      </c>
      <c r="C63" s="13">
        <v>613607.68999999994</v>
      </c>
      <c r="D63" s="13">
        <v>-612228.26</v>
      </c>
      <c r="E63" s="13">
        <f t="shared" si="2"/>
        <v>1379.4299999999348</v>
      </c>
      <c r="F63" s="13">
        <v>0</v>
      </c>
      <c r="G63" s="13">
        <v>0</v>
      </c>
      <c r="H63" s="14">
        <f t="shared" si="3"/>
        <v>1379.4299999999348</v>
      </c>
    </row>
    <row r="64" spans="1:8" s="4" customFormat="1" x14ac:dyDescent="0.3">
      <c r="A64" s="11">
        <v>8000</v>
      </c>
      <c r="B64" s="12" t="s">
        <v>70</v>
      </c>
      <c r="C64" s="13">
        <f t="shared" ref="C64:H64" si="10">SUM(C65:C67)</f>
        <v>0</v>
      </c>
      <c r="D64" s="13">
        <f t="shared" si="10"/>
        <v>0</v>
      </c>
      <c r="E64" s="13">
        <f t="shared" si="10"/>
        <v>0</v>
      </c>
      <c r="F64" s="13">
        <f t="shared" si="10"/>
        <v>0</v>
      </c>
      <c r="G64" s="13">
        <f t="shared" si="10"/>
        <v>0</v>
      </c>
      <c r="H64" s="14">
        <f t="shared" si="10"/>
        <v>0</v>
      </c>
    </row>
    <row r="65" spans="1:8" s="4" customFormat="1" x14ac:dyDescent="0.3">
      <c r="A65" s="11">
        <v>8100</v>
      </c>
      <c r="B65" s="12" t="s">
        <v>71</v>
      </c>
      <c r="C65" s="13">
        <v>0</v>
      </c>
      <c r="D65" s="13">
        <v>0</v>
      </c>
      <c r="E65" s="13">
        <f t="shared" si="2"/>
        <v>0</v>
      </c>
      <c r="F65" s="13">
        <v>0</v>
      </c>
      <c r="G65" s="13">
        <v>0</v>
      </c>
      <c r="H65" s="14">
        <f t="shared" si="3"/>
        <v>0</v>
      </c>
    </row>
    <row r="66" spans="1:8" s="4" customFormat="1" x14ac:dyDescent="0.3">
      <c r="A66" s="11">
        <v>8300</v>
      </c>
      <c r="B66" s="12" t="s">
        <v>72</v>
      </c>
      <c r="C66" s="13">
        <v>0</v>
      </c>
      <c r="D66" s="13">
        <v>0</v>
      </c>
      <c r="E66" s="13">
        <f t="shared" si="2"/>
        <v>0</v>
      </c>
      <c r="F66" s="13">
        <v>0</v>
      </c>
      <c r="G66" s="13">
        <v>0</v>
      </c>
      <c r="H66" s="14">
        <f t="shared" si="3"/>
        <v>0</v>
      </c>
    </row>
    <row r="67" spans="1:8" s="4" customFormat="1" x14ac:dyDescent="0.3">
      <c r="A67" s="11">
        <v>8500</v>
      </c>
      <c r="B67" s="12" t="s">
        <v>73</v>
      </c>
      <c r="C67" s="13">
        <v>0</v>
      </c>
      <c r="D67" s="13">
        <v>0</v>
      </c>
      <c r="E67" s="13">
        <f t="shared" si="2"/>
        <v>0</v>
      </c>
      <c r="F67" s="13">
        <v>0</v>
      </c>
      <c r="G67" s="13">
        <v>0</v>
      </c>
      <c r="H67" s="14">
        <f t="shared" si="3"/>
        <v>0</v>
      </c>
    </row>
    <row r="68" spans="1:8" s="4" customFormat="1" x14ac:dyDescent="0.3">
      <c r="A68" s="11">
        <v>9000</v>
      </c>
      <c r="B68" s="12" t="s">
        <v>74</v>
      </c>
      <c r="C68" s="13">
        <f t="shared" ref="C68:H68" si="11">SUM(C69:C75)</f>
        <v>0</v>
      </c>
      <c r="D68" s="13">
        <f t="shared" si="11"/>
        <v>0</v>
      </c>
      <c r="E68" s="13">
        <f t="shared" si="11"/>
        <v>0</v>
      </c>
      <c r="F68" s="13">
        <f t="shared" si="11"/>
        <v>0</v>
      </c>
      <c r="G68" s="13">
        <f t="shared" si="11"/>
        <v>0</v>
      </c>
      <c r="H68" s="14">
        <f t="shared" si="11"/>
        <v>0</v>
      </c>
    </row>
    <row r="69" spans="1:8" s="4" customFormat="1" x14ac:dyDescent="0.3">
      <c r="A69" s="11">
        <v>9100</v>
      </c>
      <c r="B69" s="12" t="s">
        <v>75</v>
      </c>
      <c r="C69" s="13">
        <v>0</v>
      </c>
      <c r="D69" s="13">
        <v>0</v>
      </c>
      <c r="E69" s="13">
        <f t="shared" si="2"/>
        <v>0</v>
      </c>
      <c r="F69" s="13">
        <v>0</v>
      </c>
      <c r="G69" s="13">
        <v>0</v>
      </c>
      <c r="H69" s="14">
        <f t="shared" si="3"/>
        <v>0</v>
      </c>
    </row>
    <row r="70" spans="1:8" s="4" customFormat="1" x14ac:dyDescent="0.3">
      <c r="A70" s="11">
        <v>9200</v>
      </c>
      <c r="B70" s="12" t="s">
        <v>76</v>
      </c>
      <c r="C70" s="13">
        <v>0</v>
      </c>
      <c r="D70" s="13">
        <v>0</v>
      </c>
      <c r="E70" s="13">
        <f t="shared" ref="E70:E74" si="12">C70+D70</f>
        <v>0</v>
      </c>
      <c r="F70" s="13">
        <v>0</v>
      </c>
      <c r="G70" s="13">
        <v>0</v>
      </c>
      <c r="H70" s="14">
        <f t="shared" ref="H70:H75" si="13">E70-F70</f>
        <v>0</v>
      </c>
    </row>
    <row r="71" spans="1:8" s="4" customFormat="1" x14ac:dyDescent="0.3">
      <c r="A71" s="11">
        <v>9300</v>
      </c>
      <c r="B71" s="12" t="s">
        <v>77</v>
      </c>
      <c r="C71" s="13">
        <v>0</v>
      </c>
      <c r="D71" s="13">
        <v>0</v>
      </c>
      <c r="E71" s="13">
        <f t="shared" si="12"/>
        <v>0</v>
      </c>
      <c r="F71" s="13">
        <v>0</v>
      </c>
      <c r="G71" s="13">
        <v>0</v>
      </c>
      <c r="H71" s="14">
        <f t="shared" si="13"/>
        <v>0</v>
      </c>
    </row>
    <row r="72" spans="1:8" s="4" customFormat="1" x14ac:dyDescent="0.3">
      <c r="A72" s="11">
        <v>9400</v>
      </c>
      <c r="B72" s="12" t="s">
        <v>78</v>
      </c>
      <c r="C72" s="13">
        <v>0</v>
      </c>
      <c r="D72" s="13">
        <v>0</v>
      </c>
      <c r="E72" s="13">
        <f t="shared" si="12"/>
        <v>0</v>
      </c>
      <c r="F72" s="13">
        <v>0</v>
      </c>
      <c r="G72" s="13">
        <v>0</v>
      </c>
      <c r="H72" s="14">
        <f t="shared" si="13"/>
        <v>0</v>
      </c>
    </row>
    <row r="73" spans="1:8" s="4" customFormat="1" x14ac:dyDescent="0.3">
      <c r="A73" s="11">
        <v>9500</v>
      </c>
      <c r="B73" s="12" t="s">
        <v>79</v>
      </c>
      <c r="C73" s="13">
        <v>0</v>
      </c>
      <c r="D73" s="13">
        <v>0</v>
      </c>
      <c r="E73" s="13">
        <f t="shared" si="12"/>
        <v>0</v>
      </c>
      <c r="F73" s="13">
        <v>0</v>
      </c>
      <c r="G73" s="13">
        <v>0</v>
      </c>
      <c r="H73" s="14">
        <f t="shared" si="13"/>
        <v>0</v>
      </c>
    </row>
    <row r="74" spans="1:8" s="4" customFormat="1" x14ac:dyDescent="0.3">
      <c r="A74" s="11">
        <v>9600</v>
      </c>
      <c r="B74" s="12" t="s">
        <v>80</v>
      </c>
      <c r="C74" s="13">
        <v>0</v>
      </c>
      <c r="D74" s="13">
        <v>0</v>
      </c>
      <c r="E74" s="13">
        <f t="shared" si="12"/>
        <v>0</v>
      </c>
      <c r="F74" s="13">
        <v>0</v>
      </c>
      <c r="G74" s="13">
        <v>0</v>
      </c>
      <c r="H74" s="14">
        <f t="shared" si="13"/>
        <v>0</v>
      </c>
    </row>
    <row r="75" spans="1:8" s="4" customFormat="1" x14ac:dyDescent="0.3">
      <c r="A75" s="15">
        <v>9900</v>
      </c>
      <c r="B75" s="16" t="s">
        <v>81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8">
        <f t="shared" si="13"/>
        <v>0</v>
      </c>
    </row>
  </sheetData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Para el llenado de este formato se debe utilizar a nivel de Capítulo y Concepto el Clasificador por Objeto del Gasto aprobado por el CONAC." sqref="A2"/>
    <dataValidation allowBlank="1" showInputMessage="1" showErrorMessage="1" prompt="Modificado menos Devengado" sqref="H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modificaciones realizadas al Presupuesto Aprobado" sqref="D2"/>
  </dataValidation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2017-07-03T19:12:13Z</dcterms:created>
  <dcterms:modified xsi:type="dcterms:W3CDTF">2017-07-03T19:13:44Z</dcterms:modified>
</cp:coreProperties>
</file>